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0366B7DB-D319-4B93-B028-24D5817DDF8F}" xr6:coauthVersionLast="45" xr6:coauthVersionMax="45" xr10:uidLastSave="{00000000-0000-0000-0000-000000000000}"/>
  <bookViews>
    <workbookView xWindow="-120" yWindow="-120" windowWidth="24240" windowHeight="13140" xr2:uid="{66A86BD3-A6A8-422F-9706-50AE93335BDD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24" i="1"/>
  <c r="F25" i="1"/>
  <c r="F31" i="1"/>
  <c r="F30" i="1" s="1"/>
  <c r="F29" i="1" s="1"/>
  <c r="F32" i="1"/>
  <c r="F33" i="1"/>
  <c r="F34" i="1"/>
  <c r="F35" i="1"/>
  <c r="F36" i="1"/>
  <c r="F37" i="1"/>
  <c r="F39" i="1"/>
  <c r="F38" i="1" s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266" i="1" s="1"/>
  <c r="F52" i="1"/>
  <c r="F69" i="1"/>
  <c r="F67" i="1" s="1"/>
  <c r="F61" i="1" s="1"/>
  <c r="F71" i="1"/>
  <c r="F79" i="1"/>
  <c r="F80" i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5" i="1"/>
  <c r="F106" i="1"/>
  <c r="F107" i="1"/>
  <c r="F103" i="1" s="1"/>
  <c r="F108" i="1"/>
  <c r="F109" i="1"/>
  <c r="F110" i="1"/>
  <c r="F111" i="1"/>
  <c r="F112" i="1"/>
  <c r="F113" i="1"/>
  <c r="F117" i="1"/>
  <c r="F116" i="1" s="1"/>
  <c r="F115" i="1" s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0" i="1" s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6" i="1"/>
  <c r="F157" i="1"/>
  <c r="F158" i="1"/>
  <c r="F159" i="1"/>
  <c r="F162" i="1"/>
  <c r="F163" i="1"/>
  <c r="F161" i="1" s="1"/>
  <c r="F160" i="1" s="1"/>
  <c r="F164" i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20" i="1" s="1"/>
  <c r="F222" i="1" s="1"/>
  <c r="F218" i="1"/>
  <c r="F227" i="1"/>
  <c r="F230" i="1"/>
  <c r="F236" i="1"/>
  <c r="F239" i="1" s="1"/>
  <c r="F237" i="1"/>
  <c r="F238" i="1"/>
  <c r="F247" i="1"/>
  <c r="F255" i="1"/>
  <c r="F257" i="1"/>
  <c r="F263" i="1"/>
  <c r="F264" i="1"/>
  <c r="F271" i="1"/>
  <c r="F273" i="1"/>
  <c r="F272" i="1" s="1"/>
  <c r="F274" i="1"/>
  <c r="F275" i="1"/>
  <c r="F276" i="1"/>
  <c r="F277" i="1"/>
  <c r="F278" i="1"/>
  <c r="F284" i="1"/>
  <c r="F285" i="1" s="1"/>
  <c r="F175" i="1" s="1"/>
  <c r="F279" i="1" l="1"/>
  <c r="F174" i="1"/>
  <c r="F114" i="1"/>
  <c r="F78" i="1"/>
  <c r="F179" i="1"/>
  <c r="F152" i="1"/>
  <c r="F97" i="1"/>
  <c r="F28" i="1"/>
  <c r="F177" i="1" l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<sst xmlns="http://schemas.openxmlformats.org/spreadsheetml/2006/main" count="634" uniqueCount="409">
  <si>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</si>
  <si>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</si>
  <si>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</si>
  <si>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</si>
  <si>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</si>
  <si>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</si>
  <si>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</si>
  <si>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</si>
  <si>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</si>
  <si>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</si>
  <si>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</si>
  <si>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</si>
  <si>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</si>
  <si>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</si>
  <si>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</si>
  <si>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</si>
  <si>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</si>
  <si>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</si>
  <si>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</si>
  <si>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</si>
  <si>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</si>
  <si>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</si>
  <si>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</si>
  <si>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</si>
  <si>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</si>
  <si>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</si>
  <si>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</si>
  <si>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</si>
  <si>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</si>
  <si>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</si>
  <si>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</si>
  <si>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</si>
  <si>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</si>
  <si>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</si>
  <si>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</si>
  <si>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</si>
  <si>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</si>
  <si>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</si>
  <si>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</si>
  <si>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</si>
  <si>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</si>
  <si>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</si>
  <si>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</si>
  <si>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</si>
  <si>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</si>
  <si>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</si>
  <si>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</si>
  <si>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</si>
  <si>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</si>
  <si>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</si>
  <si>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</si>
  <si>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</si>
  <si>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</si>
  <si>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</si>
  <si>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</si>
  <si>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</si>
  <si>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</si>
  <si>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</si>
  <si>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</si>
  <si>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</si>
  <si>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</si>
  <si>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</si>
  <si>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</si>
  <si>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</si>
  <si>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</si>
  <si>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</si>
  <si>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</si>
  <si>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</si>
  <si>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</si>
  <si>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</si>
  <si>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</si>
  <si>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</si>
  <si>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</si>
  <si>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</si>
  <si>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</si>
  <si>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</si>
  <si>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</si>
  <si>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</si>
  <si>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</si>
  <si>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</si>
  <si>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</si>
  <si>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</si>
  <si>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</si>
  <si>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</si>
  <si>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</si>
  <si>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</si>
  <si>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</si>
  <si>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</si>
  <si>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</si>
  <si>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</si>
  <si>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</si>
  <si>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</si>
  <si>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</si>
  <si>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</si>
  <si>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</si>
  <si>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</si>
  <si>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</si>
  <si>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</si>
  <si>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</si>
  <si>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</si>
  <si>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</si>
  <si>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</si>
  <si>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</si>
  <si>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</si>
  <si>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</si>
  <si>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</si>
  <si>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</si>
  <si>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</si>
  <si>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</si>
  <si>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</si>
  <si>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</si>
  <si>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</si>
  <si>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</si>
  <si>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</si>
  <si>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</si>
  <si>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</si>
  <si>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</si>
  <si>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</si>
  <si>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</si>
  <si>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</si>
  <si>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</si>
  <si>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</si>
  <si>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</si>
  <si>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</si>
  <si>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</si>
  <si>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</si>
  <si>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</si>
  <si>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</si>
  <si>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</si>
  <si>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</si>
  <si>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</si>
  <si>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</si>
  <si>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</si>
  <si>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</si>
  <si>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</si>
  <si>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</si>
  <si>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</si>
  <si>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</si>
  <si>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</si>
  <si>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</si>
  <si>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</si>
  <si>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</si>
  <si>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</si>
  <si>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</si>
  <si>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</si>
  <si>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</si>
  <si>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</si>
  <si>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</si>
  <si>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</si>
  <si>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</si>
  <si>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</si>
  <si>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</si>
  <si>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</si>
  <si>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</si>
  <si>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</si>
  <si>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</si>
  <si>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</si>
  <si>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</si>
  <si>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</si>
  <si>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</si>
  <si>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</si>
  <si>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</si>
  <si>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</si>
  <si>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</si>
  <si>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</si>
  <si>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</si>
  <si>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</si>
  <si>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</si>
  <si>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</si>
  <si>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</si>
  <si>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</si>
  <si>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</si>
  <si>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</si>
  <si>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</si>
  <si>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</si>
  <si>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</si>
  <si>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</si>
  <si>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</si>
  <si>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</si>
  <si>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</si>
  <si>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</si>
  <si>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</si>
  <si>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</si>
  <si>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</si>
  <si>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</si>
  <si>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</si>
  <si>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</si>
  <si>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</si>
  <si>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</si>
  <si>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</si>
  <si>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</si>
  <si>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</si>
  <si>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</si>
  <si>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</si>
  <si>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</si>
  <si>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</si>
  <si>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</si>
  <si>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</si>
  <si>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</si>
  <si>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</si>
  <si>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</si>
  <si>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</si>
  <si>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</si>
  <si>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</si>
  <si>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</si>
  <si>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</si>
  <si>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</si>
  <si>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</si>
  <si>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</si>
  <si>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</si>
  <si>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</si>
  <si>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</si>
  <si>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</si>
  <si>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</si>
  <si>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</si>
  <si>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</si>
  <si>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</si>
  <si>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</si>
  <si>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</si>
  <si>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</si>
  <si>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</si>
  <si>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</si>
  <si>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</si>
  <si>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</si>
  <si>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</si>
  <si>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</si>
  <si>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</si>
  <si>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</si>
  <si>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</si>
  <si>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</si>
  <si>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</si>
  <si>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</si>
  <si>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</si>
  <si>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</si>
  <si>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</si>
  <si>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</si>
  <si>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</si>
  <si>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</si>
  <si>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</si>
  <si>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</si>
  <si>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</si>
  <si>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</si>
  <si>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</si>
  <si>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</si>
  <si>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</si>
  <si>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</si>
  <si>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</si>
  <si>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</si>
  <si>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</si>
  <si>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</si>
  <si>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</si>
  <si>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</si>
  <si>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</si>
  <si>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</si>
  <si>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</si>
  <si>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</si>
  <si>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</si>
  <si>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</si>
  <si>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</si>
  <si>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</si>
  <si>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</si>
  <si>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</si>
  <si>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</si>
  <si>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</si>
  <si>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</si>
  <si>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</si>
  <si>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</si>
  <si>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</si>
  <si>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</si>
  <si>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</si>
  <si>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</si>
  <si>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</si>
  <si>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</si>
  <si>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</si>
  <si>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</si>
  <si>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</si>
  <si>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</si>
  <si>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</si>
  <si>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</si>
  <si>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</si>
  <si>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</si>
  <si>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</si>
  <si>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</si>
  <si>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</si>
  <si>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</si>
  <si>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</si>
  <si>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</si>
  <si>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</si>
  <si>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</si>
  <si>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</si>
  <si>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</si>
  <si>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</si>
  <si>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</si>
  <si>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</si>
  <si>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</si>
  <si>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</si>
  <si>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</si>
  <si>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</si>
  <si>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</si>
  <si>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</si>
  <si>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</si>
  <si>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</si>
  <si>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</si>
  <si>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</si>
  <si>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</si>
  <si>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</si>
  <si>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</si>
  <si>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</si>
  <si>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</si>
  <si>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</si>
  <si>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</si>
  <si>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</si>
  <si>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</si>
  <si>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</si>
  <si>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</si>
  <si>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</si>
  <si>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</si>
  <si>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</si>
  <si>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</si>
  <si>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</si>
  <si>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</si>
  <si>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</si>
  <si>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</si>
  <si>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</si>
  <si>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</si>
  <si>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</si>
  <si>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</si>
  <si>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</si>
  <si>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</si>
  <si>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</si>
  <si>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</si>
  <si>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</si>
  <si>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</si>
  <si>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</si>
  <si>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</si>
  <si>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</si>
  <si>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</si>
  <si>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</si>
  <si>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</si>
  <si>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</si>
  <si>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</si>
  <si>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</si>
  <si>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</si>
  <si>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</si>
  <si>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</si>
  <si>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</si>
  <si>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</si>
  <si>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</si>
  <si>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</si>
  <si>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</si>
  <si>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</si>
  <si>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</si>
  <si>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</si>
  <si>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</si>
  <si>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</si>
  <si>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</si>
  <si>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</si>
  <si>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</si>
  <si>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</si>
  <si>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</si>
  <si>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</si>
  <si>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</si>
  <si>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</si>
  <si>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</si>
  <si>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</si>
  <si>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</si>
  <si>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</si>
  <si>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</si>
  <si>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</si>
  <si>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</si>
  <si>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</si>
  <si>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</si>
  <si>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</si>
  <si>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</si>
  <si>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</si>
  <si>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</si>
  <si>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</si>
  <si>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</si>
  <si>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</si>
  <si>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</si>
  <si>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</si>
  <si>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</si>
  <si>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</si>
  <si>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</si>
  <si>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</si>
  <si>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</si>
  <si>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</si>
  <si>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</si>
  <si>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</si>
  <si>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</si>
  <si>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</si>
  <si>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</si>
  <si>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</si>
  <si>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</si>
  <si>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</si>
  <si>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</si>
  <si>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Isabela Coutinho Neiva</t>
  </si>
  <si>
    <t>HMR COVID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</si>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</sst>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E494F354-EB21-4523-9E52-831E37F932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90B652E3-FC5A-429C-9C5A-A5DB8B164D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3F9F3B50-A758-42ED-B086-5515F0CC14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MR/PRESTA&#199;&#195;O%20DE%20CONTAS/NOVEMBRO.2021/HMR%20-%20COVID/CGM/1%203%202%20PCF%20COVID%20112021%20-%20REV%2007%20editada%20em%2009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9039774001822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Anigo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2216.02</v>
          </cell>
          <cell r="F9">
            <v>106.19120000000001</v>
          </cell>
        </row>
        <row r="10">
          <cell r="D10">
            <v>0</v>
          </cell>
          <cell r="F10">
            <v>0</v>
          </cell>
        </row>
        <row r="12">
          <cell r="D12">
            <v>3079.4700000000003</v>
          </cell>
          <cell r="F12">
            <v>0</v>
          </cell>
          <cell r="H12">
            <v>176.25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472.74959999999999</v>
          </cell>
        </row>
        <row r="97">
          <cell r="D97">
            <v>59.09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5135.25</v>
          </cell>
        </row>
        <row r="3">
          <cell r="Y3">
            <v>266.37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390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195</v>
          </cell>
        </row>
        <row r="12">
          <cell r="D12" t="str">
            <v>4.3.1. Taxa de Manutenção de Conta</v>
          </cell>
          <cell r="N12">
            <v>195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8409.0400000000009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47E0D-0B8C-4867-98C3-40DF75DF7152}">
  <sheetPr>
    <tabColor rgb="FFFFFF00"/>
  </sheetPr>
  <dimension ref="A1:BB493"/>
  <sheetViews>
    <sheetView showGridLines="0" tabSelected="1" topLeftCell="C1" zoomScale="90" zoomScaleNormal="90" workbookViewId="0">
      <selection activeCell="BD10" sqref="BD10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44501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 t="str">
        <f>IFERROR(VLOOKUP($C$7,'[1]DADOS (OCULTAR)'!$P$3:$R$56,3,0),"")</f>
        <v/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/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/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/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f>1154.03+906.39</f>
        <v>2060.42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2060.42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2060.42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11511.390800000001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5401.62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5135.25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5135.25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266.37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472.74959999999999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59.09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5577.9312000000009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2322.2112000000002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2216.02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106.19120000000001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3255.7200000000003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3079.4700000000003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0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176.25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0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0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390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390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390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44501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 COVID - Dra. Mercês Pontes Cunha</v>
      </c>
      <c r="D95" s="27"/>
      <c r="E95" s="141" t="str">
        <f>IF(E7=0,"",E7)</f>
        <v>Isabela Coutinho Neiva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0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11901.390800000001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-9840.970800000001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-4248.0511999999999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7653.3396000000012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-5592.9196000000011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44501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 COVID - Dra. Mercês Pontes Cunha</v>
      </c>
      <c r="D195" s="27"/>
      <c r="E195" s="101" t="str">
        <f>IF(E7=0,"",E7)</f>
        <v>Isabela Coutinho Neiva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8409.0400000000009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8409.0400000000009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882184.28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8409.0400000000009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2060.42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5.55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875830.11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875850.11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357965.07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1329.88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2322.2112000000002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3255.7200000000003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353717.01880000002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pFv/ETlcdHdf8DqPnni22eDJZ+1haRFm7e4CXngTmSI67yEoOn03OQkOH3E8Vm5uD3G7X04MsE1xge5AOG8prQ==" saltValue="jBB5LE2ufM5DqxFbdnNApQ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" bottom="0" header="0" footer="0"/>
  <pageSetup paperSize="9" scale="50" fitToHeight="4" orientation="portrait" r:id="rId1"/>
  <rowBreaks count="2" manualBreakCount="2">
    <brk id="88" max="16383" man="1"/>
    <brk id="1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2022-01-06T11:31:54Z</dcterms:created>
  <dcterms:modified xsi:type="dcterms:W3CDTF">2022-01-06T11:32:00Z</dcterms:modified>
</cp:coreProperties>
</file>